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.denham\Desktop\Milk\"/>
    </mc:Choice>
  </mc:AlternateContent>
  <xr:revisionPtr revIDLastSave="0" documentId="8_{94D88760-06CA-4CAC-884A-3B713B20D25A}" xr6:coauthVersionLast="47" xr6:coauthVersionMax="47" xr10:uidLastSave="{00000000-0000-0000-0000-000000000000}"/>
  <bookViews>
    <workbookView xWindow="-28920" yWindow="1440" windowWidth="29040" windowHeight="15720" xr2:uid="{1C099716-14DC-498F-915F-DD4DA73DD862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24" i="1" l="1"/>
  <c r="CA25" i="1"/>
  <c r="CB25" i="1" s="1"/>
  <c r="CA26" i="1"/>
  <c r="CA27" i="1"/>
  <c r="CA28" i="1"/>
  <c r="CA29" i="1"/>
  <c r="CA23" i="1"/>
  <c r="C16" i="1"/>
  <c r="BP30" i="1"/>
  <c r="BO30" i="1"/>
  <c r="BN30" i="1"/>
  <c r="BM30" i="1"/>
  <c r="BL30" i="1"/>
  <c r="BP22" i="1"/>
  <c r="BO22" i="1"/>
  <c r="BN22" i="1"/>
  <c r="BM22" i="1"/>
  <c r="BL22" i="1"/>
  <c r="BU30" i="1"/>
  <c r="BU22" i="1" s="1"/>
  <c r="BT30" i="1"/>
  <c r="BT22" i="1" s="1"/>
  <c r="BS30" i="1"/>
  <c r="BR30" i="1"/>
  <c r="BQ30" i="1"/>
  <c r="BS22" i="1"/>
  <c r="BR22" i="1"/>
  <c r="BQ22" i="1"/>
  <c r="BZ30" i="1"/>
  <c r="BZ22" i="1" s="1"/>
  <c r="BY30" i="1"/>
  <c r="BY22" i="1" s="1"/>
  <c r="BX30" i="1"/>
  <c r="BX22" i="1" s="1"/>
  <c r="BW30" i="1"/>
  <c r="BW22" i="1" s="1"/>
  <c r="BV30" i="1"/>
  <c r="BV22" i="1" s="1"/>
  <c r="BE30" i="1"/>
  <c r="CB28" i="1"/>
  <c r="CB27" i="1"/>
  <c r="CB26" i="1"/>
  <c r="CB24" i="1"/>
  <c r="CB23" i="1"/>
  <c r="W30" i="1"/>
  <c r="S30" i="1"/>
  <c r="M30" i="1"/>
  <c r="H30" i="1"/>
  <c r="D30" i="1"/>
  <c r="C30" i="1"/>
  <c r="BH30" i="1"/>
  <c r="BH22" i="1" s="1"/>
  <c r="BI30" i="1"/>
  <c r="BI22" i="1" s="1"/>
  <c r="BJ30" i="1"/>
  <c r="BJ22" i="1" s="1"/>
  <c r="BK30" i="1"/>
  <c r="BK22" i="1" s="1"/>
  <c r="BF30" i="1"/>
  <c r="BG30" i="1"/>
  <c r="BG22" i="1" s="1"/>
  <c r="CA30" i="1" l="1"/>
  <c r="CB29" i="1"/>
  <c r="CB30" i="1" s="1"/>
  <c r="AH30" i="1"/>
  <c r="AI30" i="1"/>
  <c r="AJ30" i="1"/>
  <c r="AK30" i="1"/>
  <c r="AL30" i="1"/>
  <c r="AM30" i="1"/>
  <c r="AN30" i="1"/>
  <c r="AO30" i="1"/>
  <c r="AP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AG30" i="1"/>
  <c r="E30" i="1"/>
  <c r="F30" i="1"/>
  <c r="G30" i="1"/>
  <c r="I30" i="1"/>
  <c r="J30" i="1"/>
  <c r="K30" i="1"/>
  <c r="L30" i="1"/>
  <c r="N30" i="1"/>
  <c r="O30" i="1"/>
  <c r="P30" i="1"/>
  <c r="Q30" i="1"/>
  <c r="R30" i="1"/>
  <c r="T30" i="1"/>
  <c r="U30" i="1"/>
  <c r="V30" i="1"/>
  <c r="X30" i="1"/>
  <c r="Y30" i="1"/>
  <c r="Z30" i="1"/>
  <c r="AA30" i="1"/>
  <c r="AB30" i="1"/>
  <c r="AC30" i="1"/>
  <c r="AD30" i="1"/>
  <c r="AE30" i="1"/>
  <c r="AF30" i="1"/>
  <c r="D12" i="1" l="1"/>
  <c r="C12" i="1"/>
  <c r="BF22" i="1" l="1"/>
  <c r="BE22" i="1"/>
  <c r="BD22" i="1"/>
  <c r="BC22" i="1"/>
  <c r="BB22" i="1"/>
  <c r="AZ22" i="1"/>
  <c r="AY22" i="1"/>
  <c r="AX22" i="1"/>
  <c r="AW22" i="1"/>
  <c r="AV22" i="1"/>
  <c r="AU22" i="1"/>
  <c r="AT22" i="1"/>
  <c r="AR22" i="1"/>
  <c r="AN22" i="1"/>
  <c r="AM22" i="1"/>
  <c r="AL22" i="1"/>
  <c r="AK22" i="1"/>
  <c r="AI22" i="1"/>
  <c r="AG22" i="1"/>
  <c r="AF22" i="1"/>
  <c r="AE22" i="1"/>
  <c r="AB22" i="1"/>
  <c r="AA22" i="1"/>
  <c r="Z22" i="1"/>
  <c r="Y22" i="1"/>
  <c r="X22" i="1"/>
  <c r="W22" i="1"/>
  <c r="V22" i="1"/>
  <c r="U22" i="1"/>
  <c r="T22" i="1"/>
  <c r="P22" i="1"/>
  <c r="O22" i="1"/>
  <c r="N22" i="1"/>
  <c r="L22" i="1"/>
  <c r="H22" i="1"/>
  <c r="G22" i="1"/>
  <c r="F22" i="1"/>
  <c r="E22" i="1"/>
  <c r="D22" i="1"/>
  <c r="BA22" i="1"/>
  <c r="AS22" i="1"/>
  <c r="AP22" i="1"/>
  <c r="AO22" i="1"/>
  <c r="AJ22" i="1"/>
  <c r="AH22" i="1"/>
  <c r="AD22" i="1"/>
  <c r="AC22" i="1"/>
  <c r="S22" i="1"/>
  <c r="R22" i="1"/>
  <c r="Q22" i="1"/>
  <c r="M22" i="1"/>
  <c r="K22" i="1"/>
  <c r="J22" i="1"/>
  <c r="I22" i="1"/>
  <c r="C22" i="1"/>
  <c r="C14" i="1"/>
  <c r="C18" i="1" l="1"/>
</calcChain>
</file>

<file path=xl/sharedStrings.xml><?xml version="1.0" encoding="utf-8"?>
<sst xmlns="http://schemas.openxmlformats.org/spreadsheetml/2006/main" count="138" uniqueCount="62">
  <si>
    <t>Termly Summary of Milk Ordered for pupils</t>
  </si>
  <si>
    <t>Term:</t>
  </si>
  <si>
    <t>Autumn 2026</t>
  </si>
  <si>
    <t xml:space="preserve">PLEASE COMPLETE ALL FIELDS HIGHLIGHTED YELLOW </t>
  </si>
  <si>
    <t>School Name:</t>
  </si>
  <si>
    <t xml:space="preserve">SEE NOTES OF COMPLETION BELOW </t>
  </si>
  <si>
    <t>School No:</t>
  </si>
  <si>
    <t>Milk Supplier:</t>
  </si>
  <si>
    <t>Over 5's</t>
  </si>
  <si>
    <t>Under 5's</t>
  </si>
  <si>
    <t>Pricing Calculation</t>
  </si>
  <si>
    <t>Pence</t>
  </si>
  <si>
    <t>Serving size (ml)</t>
  </si>
  <si>
    <r>
      <t>Please enter the serving size you provide for</t>
    </r>
    <r>
      <rPr>
        <b/>
        <u/>
        <sz val="10"/>
        <rFont val="Arial"/>
        <family val="2"/>
      </rPr>
      <t xml:space="preserve"> both</t>
    </r>
    <r>
      <rPr>
        <sz val="10"/>
        <rFont val="Arial"/>
        <family val="2"/>
      </rPr>
      <t xml:space="preserve"> under and over 5's using  the dropdown list</t>
    </r>
  </si>
  <si>
    <t>Price per serving (E.G Enter in the format 33.00 not 0.33)</t>
  </si>
  <si>
    <r>
      <t xml:space="preserve">Please enter price paid to supplier for each serving for </t>
    </r>
    <r>
      <rPr>
        <b/>
        <u/>
        <sz val="10"/>
        <rFont val="Arial"/>
        <family val="2"/>
      </rPr>
      <t>both</t>
    </r>
    <r>
      <rPr>
        <sz val="10"/>
        <rFont val="Arial"/>
        <family val="2"/>
      </rPr>
      <t xml:space="preserve"> the under and over 5's</t>
    </r>
  </si>
  <si>
    <t>Less: Subsidy Rate</t>
  </si>
  <si>
    <t>This will automatically populate based on the serving size you have entered</t>
  </si>
  <si>
    <t>Add: School Admin Charge (Enter in the format 1.00 not 0.01)</t>
  </si>
  <si>
    <r>
      <t>Please enter School Admin Charge up to 7p -</t>
    </r>
    <r>
      <rPr>
        <b/>
        <sz val="10"/>
        <color rgb="FFFF0000"/>
        <rFont val="Arial"/>
        <family val="2"/>
      </rPr>
      <t>PLEASE NOTE</t>
    </r>
    <r>
      <rPr>
        <sz val="10"/>
        <rFont val="Arial"/>
        <family val="2"/>
      </rPr>
      <t xml:space="preserve"> </t>
    </r>
    <r>
      <rPr>
        <b/>
        <u/>
        <sz val="10"/>
        <color rgb="FFFF0000"/>
        <rFont val="Arial"/>
        <family val="2"/>
      </rPr>
      <t>Records must be held by the school to justify any charge for 3p or more</t>
    </r>
  </si>
  <si>
    <t>Daily Charge Per Pupil</t>
  </si>
  <si>
    <t>Number of days in term</t>
  </si>
  <si>
    <t>This will automatically calculate based on the entries you input each day below</t>
  </si>
  <si>
    <t>Termly charge per pupil</t>
  </si>
  <si>
    <t>This should match the amount charged to parents</t>
  </si>
  <si>
    <t>Week Ending:</t>
  </si>
  <si>
    <t>TOTAL</t>
  </si>
  <si>
    <t>Mon</t>
  </si>
  <si>
    <t>Tue</t>
  </si>
  <si>
    <t>Wed</t>
  </si>
  <si>
    <t>Thur</t>
  </si>
  <si>
    <t>Fri</t>
  </si>
  <si>
    <t>SERVINGS</t>
  </si>
  <si>
    <t>£</t>
  </si>
  <si>
    <t>Term or Non Term Day</t>
  </si>
  <si>
    <t>Under 5 - free milk: Whole Milk</t>
  </si>
  <si>
    <t>Under 5 - free milk: Semi Skimmed Milk</t>
  </si>
  <si>
    <t>Pupils aged 5 - 11 eligible for free meals who have free milk</t>
  </si>
  <si>
    <t>Pupils aged over 11 eligible for free meals who have free milk</t>
  </si>
  <si>
    <t>5 - 11 (paying pupils)</t>
  </si>
  <si>
    <t>Over 11 (paying pupils)</t>
  </si>
  <si>
    <t>Pupils over 11 who receive nursery or primary education</t>
  </si>
  <si>
    <t xml:space="preserve">Total </t>
  </si>
  <si>
    <t>Notes for completion of return:-</t>
  </si>
  <si>
    <t>Please complete all fields highlighted yellow as well as the milk ordered using your invoices to reconcile against</t>
  </si>
  <si>
    <t>Please enter a daily total, rather than the days the milk is delivered.</t>
  </si>
  <si>
    <r>
      <t xml:space="preserve">Please complete serving size for </t>
    </r>
    <r>
      <rPr>
        <b/>
        <u/>
        <sz val="10"/>
        <rFont val="Arial"/>
        <family val="2"/>
      </rPr>
      <t>both</t>
    </r>
    <r>
      <rPr>
        <sz val="10"/>
        <rFont val="Arial"/>
        <family val="2"/>
      </rPr>
      <t xml:space="preserve"> under 5's and over 5's using the drop down list.</t>
    </r>
  </si>
  <si>
    <r>
      <t xml:space="preserve">Please complete  price per serving for </t>
    </r>
    <r>
      <rPr>
        <b/>
        <u/>
        <sz val="10"/>
        <rFont val="Arial"/>
        <family val="2"/>
      </rPr>
      <t>both</t>
    </r>
    <r>
      <rPr>
        <sz val="10"/>
        <rFont val="Arial"/>
        <family val="2"/>
      </rPr>
      <t xml:space="preserve"> under 5's and over 5's.</t>
    </r>
  </si>
  <si>
    <t>The Subsidy rate will automatically calculate based on the serving size you provide.</t>
  </si>
  <si>
    <t>Please input any admin charge included in the cost to parents (up to 7p)</t>
  </si>
  <si>
    <t>If there has been a price increase, please state the exact date that this occurred.</t>
  </si>
  <si>
    <t>If the school is closed for any reason please input a comment to say the reason for the closure.E.G 'S' for strike day 'TTD' for teaching training day</t>
  </si>
  <si>
    <r>
      <t xml:space="preserve">Please return completed milk return by </t>
    </r>
    <r>
      <rPr>
        <b/>
        <sz val="10"/>
        <rFont val="Arial"/>
        <family val="2"/>
      </rPr>
      <t>FRIDAY 8TH JANUARY</t>
    </r>
    <r>
      <rPr>
        <sz val="10"/>
        <rFont val="Arial"/>
        <family val="2"/>
      </rPr>
      <t xml:space="preserve"> and send to:</t>
    </r>
  </si>
  <si>
    <t>finance2@northumberland.gov.uk</t>
  </si>
  <si>
    <t>Can you send your return in excel format as an attachment</t>
  </si>
  <si>
    <t>Please provide accurate information, if your return does not match the invoices or all the fields are not filled in correctly it will be returned  and need resent</t>
  </si>
  <si>
    <t>Aug 2023 - July 24  Subsidy Rates</t>
  </si>
  <si>
    <t>Subsidy per litre (pence)</t>
  </si>
  <si>
    <t>1/3 Pint</t>
  </si>
  <si>
    <t>189ml</t>
  </si>
  <si>
    <t>200ml</t>
  </si>
  <si>
    <t>250ml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</si>
</sst>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u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2" fillId="2" borderId="0" xfId="0" applyFont="1" applyFill="1" applyProtection="1">
      <protection locked="0"/>
    </xf>
    <xf numFmtId="0" fontId="3" fillId="2" borderId="0" xfId="0" applyFont="1" applyFill="1"/>
    <xf numFmtId="0" fontId="3" fillId="3" borderId="1" xfId="0" applyFont="1" applyFill="1" applyBorder="1" applyProtection="1"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1" fillId="0" borderId="2" xfId="0" applyFont="1" applyBorder="1" applyAlignment="1">
      <alignment horizontal="left"/>
    </xf>
    <xf numFmtId="0" fontId="2" fillId="0" borderId="0" xfId="0" applyFont="1" applyProtection="1">
      <protection locked="0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3" borderId="0" xfId="0" applyFont="1" applyFill="1" applyProtection="1">
      <protection locked="0"/>
    </xf>
    <xf numFmtId="0" fontId="3" fillId="0" borderId="0" xfId="0" applyFont="1" applyProtection="1">
      <protection locked="0"/>
    </xf>
    <xf numFmtId="2" fontId="3" fillId="3" borderId="0" xfId="0" applyNumberFormat="1" applyFont="1" applyFill="1" applyProtection="1">
      <protection locked="0"/>
    </xf>
    <xf numFmtId="164" fontId="3" fillId="3" borderId="0" xfId="0" applyNumberFormat="1" applyFont="1" applyFill="1" applyProtection="1">
      <protection locked="0"/>
    </xf>
    <xf numFmtId="0" fontId="3" fillId="0" borderId="0" xfId="1" applyFont="1" applyFill="1" applyAlignment="1" applyProtection="1">
      <protection locked="0"/>
    </xf>
    <xf numFmtId="2" fontId="3" fillId="3" borderId="4" xfId="0" applyNumberFormat="1" applyFont="1" applyFill="1" applyBorder="1" applyProtection="1">
      <protection locked="0"/>
    </xf>
    <xf numFmtId="2" fontId="3" fillId="4" borderId="0" xfId="0" applyNumberFormat="1" applyFont="1" applyFill="1"/>
    <xf numFmtId="2" fontId="3" fillId="0" borderId="0" xfId="0" applyNumberFormat="1" applyFont="1"/>
    <xf numFmtId="1" fontId="3" fillId="5" borderId="0" xfId="0" applyNumberFormat="1" applyFont="1" applyFill="1"/>
    <xf numFmtId="2" fontId="3" fillId="4" borderId="5" xfId="0" applyNumberFormat="1" applyFont="1" applyFill="1" applyBorder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3" fillId="0" borderId="8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3" fillId="0" borderId="15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1" fillId="0" borderId="8" xfId="0" applyFont="1" applyBorder="1"/>
    <xf numFmtId="0" fontId="1" fillId="0" borderId="6" xfId="0" applyFont="1" applyBorder="1"/>
    <xf numFmtId="0" fontId="1" fillId="0" borderId="17" xfId="0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2" fontId="0" fillId="0" borderId="0" xfId="0" applyNumberFormat="1"/>
    <xf numFmtId="165" fontId="3" fillId="0" borderId="0" xfId="0" applyNumberFormat="1" applyFont="1"/>
    <xf numFmtId="0" fontId="3" fillId="0" borderId="18" xfId="0" applyFont="1" applyBorder="1" applyProtection="1">
      <protection locked="0"/>
    </xf>
    <xf numFmtId="0" fontId="0" fillId="5" borderId="0" xfId="0" applyFill="1"/>
    <xf numFmtId="0" fontId="3" fillId="5" borderId="0" xfId="0" applyFont="1" applyFill="1"/>
    <xf numFmtId="0" fontId="1" fillId="0" borderId="7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8" xfId="0" applyFont="1" applyBorder="1"/>
    <xf numFmtId="14" fontId="1" fillId="6" borderId="14" xfId="0" applyNumberFormat="1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3" fillId="6" borderId="14" xfId="0" applyFont="1" applyFill="1" applyBorder="1" applyProtection="1">
      <protection locked="0"/>
    </xf>
    <xf numFmtId="0" fontId="1" fillId="6" borderId="14" xfId="0" applyFont="1" applyFill="1" applyBorder="1"/>
    <xf numFmtId="0" fontId="3" fillId="0" borderId="6" xfId="0" applyFont="1" applyBorder="1"/>
    <xf numFmtId="0" fontId="3" fillId="0" borderId="7" xfId="0" applyFont="1" applyBorder="1"/>
    <xf numFmtId="14" fontId="1" fillId="0" borderId="6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" fontId="3" fillId="0" borderId="6" xfId="0" quotePrefix="1" applyNumberFormat="1" applyFont="1" applyBorder="1"/>
    <xf numFmtId="16" fontId="3" fillId="0" borderId="7" xfId="0" quotePrefix="1" applyNumberFormat="1" applyFont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3" fillId="0" borderId="0" xfId="0" applyFont="1"/>
    <xf numFmtId="0" fontId="1" fillId="0" borderId="8" xfId="0" applyFont="1" applyBorder="1" applyAlignment="1">
      <alignment horizontal="center"/>
    </xf>
    <xf numFmtId="16" fontId="3" fillId="0" borderId="6" xfId="0" quotePrefix="1" applyNumberFormat="1" applyFont="1" applyBorder="1" applyAlignment="1">
      <alignment horizontal="left"/>
    </xf>
    <xf numFmtId="16" fontId="3" fillId="0" borderId="7" xfId="0" quotePrefix="1" applyNumberFormat="1" applyFont="1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8" xfId="0" applyFont="1" applyBorder="1" applyProtection="1"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608F4-36FE-4A40-A26B-35C31C408DA8}">
  <dimension ref="A1:EJ189"/>
  <sheetViews>
    <sheetView tabSelected="1" zoomScale="110" zoomScaleNormal="110" workbookViewId="0">
      <selection activeCell="F13" sqref="F13"/>
    </sheetView>
  </sheetViews>
  <sheetFormatPr defaultColWidth="9.140625" defaultRowHeight="12.75" x14ac:dyDescent="0.2"/>
  <cols>
    <col min="1" max="1" width="15" style="3" customWidth="1"/>
    <col min="2" max="2" width="54.5703125" style="3" customWidth="1"/>
    <col min="3" max="3" width="7.85546875" style="3" customWidth="1"/>
    <col min="4" max="4" width="6.5703125" style="3" customWidth="1"/>
    <col min="5" max="5" width="6.28515625" style="3" customWidth="1"/>
    <col min="6" max="6" width="5.140625" style="3" bestFit="1" customWidth="1"/>
    <col min="7" max="7" width="5.85546875" style="3" customWidth="1"/>
    <col min="8" max="8" width="6.5703125" style="3" customWidth="1"/>
    <col min="9" max="9" width="7.7109375" style="3" customWidth="1"/>
    <col min="10" max="10" width="5.7109375" style="3" customWidth="1"/>
    <col min="11" max="11" width="6.5703125" style="3" customWidth="1"/>
    <col min="12" max="12" width="5.7109375" style="3" customWidth="1"/>
    <col min="13" max="13" width="7.28515625" style="3" customWidth="1"/>
    <col min="14" max="14" width="6.42578125" style="3" customWidth="1"/>
    <col min="15" max="15" width="7.140625" style="3" customWidth="1"/>
    <col min="16" max="16" width="4.5703125" style="3" customWidth="1"/>
    <col min="17" max="18" width="7.28515625" style="3" customWidth="1"/>
    <col min="19" max="78" width="5.7109375" style="3" customWidth="1"/>
    <col min="79" max="79" width="11.28515625" style="3" customWidth="1"/>
    <col min="80" max="16384" width="9.140625" style="3"/>
  </cols>
  <sheetData>
    <row r="1" spans="1:18" x14ac:dyDescent="0.2">
      <c r="A1" s="1" t="s">
        <v>0</v>
      </c>
      <c r="B1" s="2"/>
    </row>
    <row r="2" spans="1:18" x14ac:dyDescent="0.2">
      <c r="B2" s="2"/>
    </row>
    <row r="3" spans="1:18" x14ac:dyDescent="0.2">
      <c r="A3" s="4" t="s">
        <v>1</v>
      </c>
      <c r="B3" s="5" t="s">
        <v>2</v>
      </c>
      <c r="E3" s="6" t="s">
        <v>3</v>
      </c>
      <c r="F3" s="7"/>
      <c r="G3" s="7"/>
      <c r="H3" s="7"/>
      <c r="I3" s="7"/>
      <c r="J3" s="7"/>
      <c r="K3" s="7"/>
      <c r="L3" s="7"/>
      <c r="M3" s="7"/>
    </row>
    <row r="4" spans="1:18" x14ac:dyDescent="0.2">
      <c r="A4" s="4" t="s">
        <v>4</v>
      </c>
      <c r="B4" s="8"/>
      <c r="E4" s="9" t="s">
        <v>5</v>
      </c>
      <c r="F4" s="7"/>
      <c r="G4" s="7"/>
      <c r="H4" s="7"/>
      <c r="I4" s="7"/>
      <c r="J4" s="7"/>
      <c r="K4" s="7"/>
      <c r="L4" s="7"/>
      <c r="M4" s="7"/>
    </row>
    <row r="5" spans="1:18" x14ac:dyDescent="0.2">
      <c r="A5" s="4" t="s">
        <v>6</v>
      </c>
      <c r="B5" s="8"/>
    </row>
    <row r="6" spans="1:18" x14ac:dyDescent="0.2">
      <c r="A6" s="10" t="s">
        <v>7</v>
      </c>
      <c r="B6" s="8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x14ac:dyDescent="0.2">
      <c r="A7" s="12"/>
    </row>
    <row r="8" spans="1:18" x14ac:dyDescent="0.2">
      <c r="A8" s="13"/>
      <c r="C8" s="2" t="s">
        <v>8</v>
      </c>
      <c r="D8" s="2" t="s">
        <v>9</v>
      </c>
    </row>
    <row r="9" spans="1:18" ht="15" x14ac:dyDescent="0.25">
      <c r="A9" s="13"/>
      <c r="B9" s="14" t="s">
        <v>10</v>
      </c>
      <c r="C9" s="15" t="s">
        <v>11</v>
      </c>
      <c r="D9" s="15" t="s">
        <v>11</v>
      </c>
      <c r="I9"/>
    </row>
    <row r="10" spans="1:18" ht="15" x14ac:dyDescent="0.25">
      <c r="A10" s="13"/>
      <c r="B10" s="3" t="s">
        <v>12</v>
      </c>
      <c r="C10" s="16"/>
      <c r="D10" s="16"/>
      <c r="E10" s="17" t="s">
        <v>13</v>
      </c>
      <c r="H10"/>
      <c r="I10"/>
      <c r="J10" s="15"/>
      <c r="K10" s="15"/>
    </row>
    <row r="11" spans="1:18" ht="15" x14ac:dyDescent="0.25">
      <c r="A11" s="13"/>
      <c r="B11" s="3" t="s">
        <v>14</v>
      </c>
      <c r="C11" s="18"/>
      <c r="D11" s="18"/>
      <c r="E11" s="17" t="s">
        <v>15</v>
      </c>
      <c r="H11"/>
      <c r="I11"/>
      <c r="J11" s="15"/>
    </row>
    <row r="12" spans="1:18" ht="15" x14ac:dyDescent="0.25">
      <c r="A12" s="13"/>
      <c r="B12" s="3" t="s">
        <v>16</v>
      </c>
      <c r="C12" s="19" t="e">
        <f>VLOOKUP(C10,Sheet2!E:G,3,FALSE)</f>
        <v>#N/A</v>
      </c>
      <c r="D12" s="19" t="e">
        <f>VLOOKUP(D10,Sheet2!E:G,3,FALSE)</f>
        <v>#N/A</v>
      </c>
      <c r="E12" s="20" t="s">
        <v>17</v>
      </c>
      <c r="N12"/>
      <c r="O12"/>
      <c r="P12"/>
      <c r="Q12" s="15"/>
      <c r="R12" s="15"/>
    </row>
    <row r="13" spans="1:18" ht="15" x14ac:dyDescent="0.25">
      <c r="A13" s="13"/>
      <c r="B13" s="3" t="s">
        <v>18</v>
      </c>
      <c r="C13" s="21"/>
      <c r="D13"/>
      <c r="E13" s="17" t="s">
        <v>19</v>
      </c>
      <c r="H13"/>
      <c r="I13"/>
    </row>
    <row r="14" spans="1:18" ht="15" x14ac:dyDescent="0.25">
      <c r="A14" s="13"/>
      <c r="B14" s="15" t="s">
        <v>20</v>
      </c>
      <c r="C14" s="22" t="e">
        <f>C11-C12+C13</f>
        <v>#N/A</v>
      </c>
      <c r="D14" s="15"/>
      <c r="I14"/>
    </row>
    <row r="15" spans="1:18" ht="15" x14ac:dyDescent="0.25">
      <c r="A15" s="13"/>
      <c r="B15" s="15"/>
      <c r="C15" s="23"/>
      <c r="I15"/>
    </row>
    <row r="16" spans="1:18" ht="15" x14ac:dyDescent="0.25">
      <c r="A16" s="13"/>
      <c r="B16" s="3" t="s">
        <v>21</v>
      </c>
      <c r="C16" s="24">
        <f>COUNTIF(C22:BZ22,"T")</f>
        <v>0</v>
      </c>
      <c r="D16" s="17" t="s">
        <v>22</v>
      </c>
      <c r="I16"/>
    </row>
    <row r="17" spans="1:140" ht="15" x14ac:dyDescent="0.25">
      <c r="A17" s="13"/>
      <c r="C17" s="23"/>
      <c r="I17"/>
    </row>
    <row r="18" spans="1:140" ht="15.75" thickBot="1" x14ac:dyDescent="0.3">
      <c r="A18" s="13"/>
      <c r="B18" s="15" t="s">
        <v>23</v>
      </c>
      <c r="C18" s="25" t="e">
        <f>C14*C16/100</f>
        <v>#N/A</v>
      </c>
      <c r="D18" s="3" t="s">
        <v>24</v>
      </c>
      <c r="I18"/>
    </row>
    <row r="19" spans="1:140" ht="16.5" thickTop="1" thickBot="1" x14ac:dyDescent="0.3">
      <c r="A19" s="13"/>
      <c r="B19" s="15"/>
      <c r="C19" s="23"/>
      <c r="D19" s="15"/>
      <c r="G19"/>
    </row>
    <row r="20" spans="1:140" ht="25.9" customHeight="1" thickBot="1" x14ac:dyDescent="0.3">
      <c r="A20" s="77" t="s">
        <v>25</v>
      </c>
      <c r="B20" s="78"/>
      <c r="C20" s="70">
        <v>46269</v>
      </c>
      <c r="D20" s="79"/>
      <c r="E20" s="79"/>
      <c r="F20" s="79"/>
      <c r="G20" s="80"/>
      <c r="H20" s="71">
        <v>46276</v>
      </c>
      <c r="I20" s="71"/>
      <c r="J20" s="71"/>
      <c r="K20" s="71"/>
      <c r="L20" s="72"/>
      <c r="M20" s="70">
        <v>46283</v>
      </c>
      <c r="N20" s="71"/>
      <c r="O20" s="71"/>
      <c r="P20" s="71"/>
      <c r="Q20" s="72"/>
      <c r="R20" s="70">
        <v>46290</v>
      </c>
      <c r="S20" s="71"/>
      <c r="T20" s="71"/>
      <c r="U20" s="71"/>
      <c r="V20" s="72"/>
      <c r="W20" s="70">
        <v>46297</v>
      </c>
      <c r="X20" s="71"/>
      <c r="Y20" s="71"/>
      <c r="Z20" s="71"/>
      <c r="AA20" s="71"/>
      <c r="AB20" s="70">
        <v>46304</v>
      </c>
      <c r="AC20" s="71"/>
      <c r="AD20" s="71"/>
      <c r="AE20" s="71"/>
      <c r="AF20" s="72"/>
      <c r="AG20" s="70">
        <v>46281</v>
      </c>
      <c r="AH20" s="71"/>
      <c r="AI20" s="71"/>
      <c r="AJ20" s="71"/>
      <c r="AK20" s="72"/>
      <c r="AL20" s="70">
        <v>46318</v>
      </c>
      <c r="AM20" s="71"/>
      <c r="AN20" s="71"/>
      <c r="AO20" s="71"/>
      <c r="AP20" s="71"/>
      <c r="AQ20" s="64"/>
      <c r="AR20" s="71">
        <v>46332</v>
      </c>
      <c r="AS20" s="71"/>
      <c r="AT20" s="71"/>
      <c r="AU20" s="71"/>
      <c r="AV20" s="72"/>
      <c r="AW20" s="70">
        <v>46339</v>
      </c>
      <c r="AX20" s="79"/>
      <c r="AY20" s="79"/>
      <c r="AZ20" s="79"/>
      <c r="BA20" s="79"/>
      <c r="BB20" s="70">
        <v>46346</v>
      </c>
      <c r="BC20" s="84"/>
      <c r="BD20" s="84"/>
      <c r="BE20" s="84"/>
      <c r="BF20" s="84"/>
      <c r="BG20" s="70">
        <v>46353</v>
      </c>
      <c r="BH20" s="71"/>
      <c r="BI20" s="71"/>
      <c r="BJ20" s="71"/>
      <c r="BK20" s="72"/>
      <c r="BL20" s="70">
        <v>46360</v>
      </c>
      <c r="BM20" s="71"/>
      <c r="BN20" s="71"/>
      <c r="BO20" s="71"/>
      <c r="BP20" s="72"/>
      <c r="BQ20" s="70">
        <v>46367</v>
      </c>
      <c r="BR20" s="71"/>
      <c r="BS20" s="71"/>
      <c r="BT20" s="71"/>
      <c r="BU20" s="72"/>
      <c r="BV20" s="70">
        <v>46374</v>
      </c>
      <c r="BW20" s="71"/>
      <c r="BX20" s="71"/>
      <c r="BY20" s="71"/>
      <c r="BZ20" s="72"/>
      <c r="CA20" s="26" t="s">
        <v>26</v>
      </c>
      <c r="CB20" s="26" t="s">
        <v>26</v>
      </c>
    </row>
    <row r="21" spans="1:140" ht="25.5" customHeight="1" thickBot="1" x14ac:dyDescent="0.25">
      <c r="A21" s="77"/>
      <c r="B21" s="87"/>
      <c r="C21" s="27" t="s">
        <v>27</v>
      </c>
      <c r="D21" s="28" t="s">
        <v>28</v>
      </c>
      <c r="E21" s="28" t="s">
        <v>29</v>
      </c>
      <c r="F21" s="28" t="s">
        <v>30</v>
      </c>
      <c r="G21" s="29" t="s">
        <v>31</v>
      </c>
      <c r="H21" s="30" t="s">
        <v>27</v>
      </c>
      <c r="I21" s="28" t="s">
        <v>28</v>
      </c>
      <c r="J21" s="28" t="s">
        <v>29</v>
      </c>
      <c r="K21" s="28" t="s">
        <v>30</v>
      </c>
      <c r="L21" s="29" t="s">
        <v>31</v>
      </c>
      <c r="M21" s="27" t="s">
        <v>27</v>
      </c>
      <c r="N21" s="28" t="s">
        <v>28</v>
      </c>
      <c r="O21" s="28" t="s">
        <v>29</v>
      </c>
      <c r="P21" s="28" t="s">
        <v>30</v>
      </c>
      <c r="Q21" s="29" t="s">
        <v>31</v>
      </c>
      <c r="R21" s="27" t="s">
        <v>27</v>
      </c>
      <c r="S21" s="28" t="s">
        <v>28</v>
      </c>
      <c r="T21" s="28" t="s">
        <v>29</v>
      </c>
      <c r="U21" s="28" t="s">
        <v>30</v>
      </c>
      <c r="V21" s="29" t="s">
        <v>31</v>
      </c>
      <c r="W21" s="30" t="s">
        <v>27</v>
      </c>
      <c r="X21" s="28" t="s">
        <v>28</v>
      </c>
      <c r="Y21" s="28" t="s">
        <v>29</v>
      </c>
      <c r="Z21" s="28" t="s">
        <v>30</v>
      </c>
      <c r="AA21" s="28" t="s">
        <v>31</v>
      </c>
      <c r="AB21" s="27" t="s">
        <v>27</v>
      </c>
      <c r="AC21" s="28" t="s">
        <v>28</v>
      </c>
      <c r="AD21" s="28" t="s">
        <v>29</v>
      </c>
      <c r="AE21" s="28" t="s">
        <v>30</v>
      </c>
      <c r="AF21" s="29" t="s">
        <v>31</v>
      </c>
      <c r="AG21" s="27" t="s">
        <v>27</v>
      </c>
      <c r="AH21" s="28" t="s">
        <v>28</v>
      </c>
      <c r="AI21" s="28" t="s">
        <v>29</v>
      </c>
      <c r="AJ21" s="28" t="s">
        <v>30</v>
      </c>
      <c r="AK21" s="29" t="s">
        <v>31</v>
      </c>
      <c r="AL21" s="30" t="s">
        <v>27</v>
      </c>
      <c r="AM21" s="28" t="s">
        <v>28</v>
      </c>
      <c r="AN21" s="28" t="s">
        <v>29</v>
      </c>
      <c r="AO21" s="28" t="s">
        <v>30</v>
      </c>
      <c r="AP21" s="28" t="s">
        <v>31</v>
      </c>
      <c r="AQ21" s="65"/>
      <c r="AR21" s="30" t="s">
        <v>27</v>
      </c>
      <c r="AS21" s="28" t="s">
        <v>28</v>
      </c>
      <c r="AT21" s="28" t="s">
        <v>29</v>
      </c>
      <c r="AU21" s="28" t="s">
        <v>30</v>
      </c>
      <c r="AV21" s="29" t="s">
        <v>31</v>
      </c>
      <c r="AW21" s="30" t="s">
        <v>27</v>
      </c>
      <c r="AX21" s="28" t="s">
        <v>28</v>
      </c>
      <c r="AY21" s="28" t="s">
        <v>29</v>
      </c>
      <c r="AZ21" s="28" t="s">
        <v>30</v>
      </c>
      <c r="BA21" s="28" t="s">
        <v>31</v>
      </c>
      <c r="BB21" s="27" t="s">
        <v>27</v>
      </c>
      <c r="BC21" s="28" t="s">
        <v>28</v>
      </c>
      <c r="BD21" s="28" t="s">
        <v>29</v>
      </c>
      <c r="BE21" s="28" t="s">
        <v>30</v>
      </c>
      <c r="BF21" s="28" t="s">
        <v>31</v>
      </c>
      <c r="BG21" s="27" t="s">
        <v>27</v>
      </c>
      <c r="BH21" s="28" t="s">
        <v>28</v>
      </c>
      <c r="BI21" s="28" t="s">
        <v>29</v>
      </c>
      <c r="BJ21" s="28" t="s">
        <v>30</v>
      </c>
      <c r="BK21" s="29" t="s">
        <v>31</v>
      </c>
      <c r="BL21" s="27" t="s">
        <v>27</v>
      </c>
      <c r="BM21" s="28" t="s">
        <v>28</v>
      </c>
      <c r="BN21" s="28" t="s">
        <v>29</v>
      </c>
      <c r="BO21" s="28" t="s">
        <v>30</v>
      </c>
      <c r="BP21" s="29" t="s">
        <v>31</v>
      </c>
      <c r="BQ21" s="27" t="s">
        <v>27</v>
      </c>
      <c r="BR21" s="28" t="s">
        <v>28</v>
      </c>
      <c r="BS21" s="28" t="s">
        <v>29</v>
      </c>
      <c r="BT21" s="28" t="s">
        <v>30</v>
      </c>
      <c r="BU21" s="29" t="s">
        <v>31</v>
      </c>
      <c r="BV21" s="27" t="s">
        <v>27</v>
      </c>
      <c r="BW21" s="28" t="s">
        <v>28</v>
      </c>
      <c r="BX21" s="28" t="s">
        <v>29</v>
      </c>
      <c r="BY21" s="28" t="s">
        <v>30</v>
      </c>
      <c r="BZ21" s="29" t="s">
        <v>31</v>
      </c>
      <c r="CA21" s="26" t="s">
        <v>32</v>
      </c>
      <c r="CB21" s="26" t="s">
        <v>33</v>
      </c>
    </row>
    <row r="22" spans="1:140" s="38" customFormat="1" ht="15" hidden="1" customHeight="1" thickBot="1" x14ac:dyDescent="0.3">
      <c r="A22" s="88" t="s">
        <v>34</v>
      </c>
      <c r="B22" s="88"/>
      <c r="C22" s="31" t="str">
        <f t="shared" ref="C22:AA22" si="0">IF(C30&gt;0,"T","NT")</f>
        <v>NT</v>
      </c>
      <c r="D22" s="32" t="str">
        <f t="shared" si="0"/>
        <v>NT</v>
      </c>
      <c r="E22" s="32" t="str">
        <f t="shared" si="0"/>
        <v>NT</v>
      </c>
      <c r="F22" s="32" t="str">
        <f t="shared" si="0"/>
        <v>NT</v>
      </c>
      <c r="G22" s="33" t="str">
        <f t="shared" si="0"/>
        <v>NT</v>
      </c>
      <c r="H22" s="32" t="str">
        <f t="shared" si="0"/>
        <v>NT</v>
      </c>
      <c r="I22" s="32" t="str">
        <f t="shared" si="0"/>
        <v>NT</v>
      </c>
      <c r="J22" s="32" t="str">
        <f t="shared" si="0"/>
        <v>NT</v>
      </c>
      <c r="K22" s="32" t="str">
        <f t="shared" si="0"/>
        <v>NT</v>
      </c>
      <c r="L22" s="32" t="str">
        <f t="shared" si="0"/>
        <v>NT</v>
      </c>
      <c r="M22" s="32" t="str">
        <f t="shared" si="0"/>
        <v>NT</v>
      </c>
      <c r="N22" s="32" t="str">
        <f t="shared" si="0"/>
        <v>NT</v>
      </c>
      <c r="O22" s="32" t="str">
        <f t="shared" si="0"/>
        <v>NT</v>
      </c>
      <c r="P22" s="32" t="str">
        <f t="shared" si="0"/>
        <v>NT</v>
      </c>
      <c r="Q22" s="32" t="str">
        <f t="shared" si="0"/>
        <v>NT</v>
      </c>
      <c r="R22" s="32" t="str">
        <f t="shared" si="0"/>
        <v>NT</v>
      </c>
      <c r="S22" s="32" t="str">
        <f t="shared" si="0"/>
        <v>NT</v>
      </c>
      <c r="T22" s="32" t="str">
        <f t="shared" si="0"/>
        <v>NT</v>
      </c>
      <c r="U22" s="32" t="str">
        <f t="shared" si="0"/>
        <v>NT</v>
      </c>
      <c r="V22" s="32" t="str">
        <f t="shared" si="0"/>
        <v>NT</v>
      </c>
      <c r="W22" s="31" t="str">
        <f t="shared" si="0"/>
        <v>NT</v>
      </c>
      <c r="X22" s="31" t="str">
        <f t="shared" si="0"/>
        <v>NT</v>
      </c>
      <c r="Y22" s="31" t="str">
        <f t="shared" si="0"/>
        <v>NT</v>
      </c>
      <c r="Z22" s="31" t="str">
        <f t="shared" si="0"/>
        <v>NT</v>
      </c>
      <c r="AA22" s="31" t="str">
        <f t="shared" si="0"/>
        <v>NT</v>
      </c>
      <c r="AB22" s="35" t="str">
        <f t="shared" ref="AB22:BF22" si="1">IF(AB30&gt;0,"T","NT")</f>
        <v>NT</v>
      </c>
      <c r="AC22" s="31" t="str">
        <f t="shared" si="1"/>
        <v>NT</v>
      </c>
      <c r="AD22" s="31" t="str">
        <f t="shared" si="1"/>
        <v>NT</v>
      </c>
      <c r="AE22" s="31" t="str">
        <f t="shared" si="1"/>
        <v>NT</v>
      </c>
      <c r="AF22" s="34" t="str">
        <f t="shared" si="1"/>
        <v>NT</v>
      </c>
      <c r="AG22" s="35" t="str">
        <f t="shared" si="1"/>
        <v>NT</v>
      </c>
      <c r="AH22" s="31" t="str">
        <f t="shared" si="1"/>
        <v>NT</v>
      </c>
      <c r="AI22" s="31" t="str">
        <f t="shared" si="1"/>
        <v>NT</v>
      </c>
      <c r="AJ22" s="31" t="str">
        <f t="shared" si="1"/>
        <v>NT</v>
      </c>
      <c r="AK22" s="31" t="str">
        <f t="shared" si="1"/>
        <v>NT</v>
      </c>
      <c r="AL22" s="31" t="str">
        <f t="shared" si="1"/>
        <v>NT</v>
      </c>
      <c r="AM22" s="31" t="str">
        <f t="shared" si="1"/>
        <v>NT</v>
      </c>
      <c r="AN22" s="31" t="str">
        <f t="shared" si="1"/>
        <v>NT</v>
      </c>
      <c r="AO22" s="31" t="str">
        <f t="shared" si="1"/>
        <v>NT</v>
      </c>
      <c r="AP22" s="31" t="str">
        <f t="shared" si="1"/>
        <v>NT</v>
      </c>
      <c r="AQ22" s="66"/>
      <c r="AR22" s="31" t="str">
        <f t="shared" si="1"/>
        <v>NT</v>
      </c>
      <c r="AS22" s="31" t="str">
        <f t="shared" si="1"/>
        <v>NT</v>
      </c>
      <c r="AT22" s="31" t="str">
        <f t="shared" si="1"/>
        <v>NT</v>
      </c>
      <c r="AU22" s="31" t="str">
        <f t="shared" si="1"/>
        <v>NT</v>
      </c>
      <c r="AV22" s="31" t="str">
        <f t="shared" si="1"/>
        <v>NT</v>
      </c>
      <c r="AW22" s="31" t="str">
        <f t="shared" si="1"/>
        <v>NT</v>
      </c>
      <c r="AX22" s="31" t="str">
        <f t="shared" si="1"/>
        <v>NT</v>
      </c>
      <c r="AY22" s="31" t="str">
        <f t="shared" si="1"/>
        <v>NT</v>
      </c>
      <c r="AZ22" s="31" t="str">
        <f t="shared" si="1"/>
        <v>NT</v>
      </c>
      <c r="BA22" s="31" t="str">
        <f t="shared" si="1"/>
        <v>NT</v>
      </c>
      <c r="BB22" s="31" t="str">
        <f t="shared" si="1"/>
        <v>NT</v>
      </c>
      <c r="BC22" s="31" t="str">
        <f t="shared" si="1"/>
        <v>NT</v>
      </c>
      <c r="BD22" s="31" t="str">
        <f t="shared" si="1"/>
        <v>NT</v>
      </c>
      <c r="BE22" s="31" t="str">
        <f t="shared" si="1"/>
        <v>NT</v>
      </c>
      <c r="BF22" s="31" t="str">
        <f t="shared" si="1"/>
        <v>NT</v>
      </c>
      <c r="BG22" s="31" t="str">
        <f t="shared" ref="BG22:BU22" si="2">IF(BG30&gt;0,"T","NT")</f>
        <v>NT</v>
      </c>
      <c r="BH22" s="31" t="str">
        <f t="shared" si="2"/>
        <v>NT</v>
      </c>
      <c r="BI22" s="31" t="str">
        <f t="shared" si="2"/>
        <v>NT</v>
      </c>
      <c r="BJ22" s="31" t="str">
        <f t="shared" si="2"/>
        <v>NT</v>
      </c>
      <c r="BK22" s="31" t="str">
        <f t="shared" si="2"/>
        <v>NT</v>
      </c>
      <c r="BL22" s="31" t="str">
        <f t="shared" ref="BL22:BP22" si="3">IF(BL30&gt;0,"T","NT")</f>
        <v>NT</v>
      </c>
      <c r="BM22" s="31" t="str">
        <f t="shared" si="3"/>
        <v>NT</v>
      </c>
      <c r="BN22" s="31" t="str">
        <f t="shared" si="3"/>
        <v>NT</v>
      </c>
      <c r="BO22" s="31" t="str">
        <f t="shared" si="3"/>
        <v>NT</v>
      </c>
      <c r="BP22" s="31" t="str">
        <f t="shared" si="3"/>
        <v>NT</v>
      </c>
      <c r="BQ22" s="31" t="str">
        <f t="shared" si="2"/>
        <v>NT</v>
      </c>
      <c r="BR22" s="31" t="str">
        <f t="shared" si="2"/>
        <v>NT</v>
      </c>
      <c r="BS22" s="31" t="str">
        <f t="shared" si="2"/>
        <v>NT</v>
      </c>
      <c r="BT22" s="31" t="str">
        <f t="shared" si="2"/>
        <v>NT</v>
      </c>
      <c r="BU22" s="31" t="str">
        <f t="shared" si="2"/>
        <v>NT</v>
      </c>
      <c r="BV22" s="31" t="str">
        <f t="shared" ref="BV22:BZ22" si="4">IF(BV30&gt;0,"T","NT")</f>
        <v>NT</v>
      </c>
      <c r="BW22" s="31" t="str">
        <f t="shared" si="4"/>
        <v>NT</v>
      </c>
      <c r="BX22" s="31" t="str">
        <f t="shared" si="4"/>
        <v>NT</v>
      </c>
      <c r="BY22" s="31" t="str">
        <f t="shared" si="4"/>
        <v>NT</v>
      </c>
      <c r="BZ22" s="31" t="str">
        <f t="shared" si="4"/>
        <v>NT</v>
      </c>
      <c r="CA22" s="36"/>
      <c r="CB22" s="3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</row>
    <row r="23" spans="1:140" ht="12.75" customHeight="1" thickBot="1" x14ac:dyDescent="0.25">
      <c r="A23" s="68" t="s">
        <v>35</v>
      </c>
      <c r="B23" s="69"/>
      <c r="C23" s="39"/>
      <c r="D23" s="39"/>
      <c r="E23" s="39"/>
      <c r="F23" s="39"/>
      <c r="G23" s="39"/>
      <c r="H23" s="40"/>
      <c r="I23" s="39"/>
      <c r="J23" s="39"/>
      <c r="K23" s="39"/>
      <c r="L23" s="39"/>
      <c r="M23" s="40"/>
      <c r="N23" s="39"/>
      <c r="O23" s="39"/>
      <c r="P23" s="39"/>
      <c r="Q23" s="39"/>
      <c r="R23" s="40"/>
      <c r="S23" s="39"/>
      <c r="T23" s="39"/>
      <c r="U23" s="39"/>
      <c r="V23" s="39"/>
      <c r="W23" s="40"/>
      <c r="X23" s="39"/>
      <c r="Y23" s="39"/>
      <c r="Z23" s="39"/>
      <c r="AA23" s="39"/>
      <c r="AB23" s="35"/>
      <c r="AC23" s="31"/>
      <c r="AD23" s="31"/>
      <c r="AE23" s="31"/>
      <c r="AF23" s="34"/>
      <c r="AG23" s="35"/>
      <c r="AH23" s="31"/>
      <c r="AI23" s="31"/>
      <c r="AJ23" s="31"/>
      <c r="AK23" s="31"/>
      <c r="AL23" s="35"/>
      <c r="AM23" s="31"/>
      <c r="AN23" s="31"/>
      <c r="AO23" s="31"/>
      <c r="AP23" s="31"/>
      <c r="AQ23" s="66"/>
      <c r="AR23" s="31"/>
      <c r="AS23" s="31"/>
      <c r="AT23" s="31"/>
      <c r="AU23" s="31"/>
      <c r="AV23" s="31"/>
      <c r="AW23" s="35"/>
      <c r="AX23" s="31"/>
      <c r="AY23" s="31"/>
      <c r="AZ23" s="31"/>
      <c r="BA23" s="31"/>
      <c r="BB23" s="35"/>
      <c r="BC23" s="31"/>
      <c r="BD23" s="31"/>
      <c r="BE23" s="31"/>
      <c r="BF23" s="31"/>
      <c r="BG23" s="35"/>
      <c r="BH23" s="31"/>
      <c r="BI23" s="31"/>
      <c r="BJ23" s="31"/>
      <c r="BK23" s="34"/>
      <c r="BL23" s="35"/>
      <c r="BM23" s="31"/>
      <c r="BN23" s="31"/>
      <c r="BO23" s="31"/>
      <c r="BP23" s="34"/>
      <c r="BQ23" s="35"/>
      <c r="BR23" s="31"/>
      <c r="BS23" s="31"/>
      <c r="BT23" s="31"/>
      <c r="BU23" s="34"/>
      <c r="BV23" s="35"/>
      <c r="BW23" s="31"/>
      <c r="BX23" s="31"/>
      <c r="BY23" s="31"/>
      <c r="BZ23" s="34"/>
      <c r="CA23" s="41">
        <f>SUM(C23:BZ23)</f>
        <v>0</v>
      </c>
      <c r="CB23" s="42">
        <f>CA23*$D$11/100</f>
        <v>0</v>
      </c>
    </row>
    <row r="24" spans="1:140" ht="12.75" customHeight="1" thickBot="1" x14ac:dyDescent="0.25">
      <c r="A24" s="68" t="s">
        <v>36</v>
      </c>
      <c r="B24" s="69"/>
      <c r="C24" s="39"/>
      <c r="D24" s="43"/>
      <c r="E24" s="43"/>
      <c r="F24" s="43"/>
      <c r="G24" s="44"/>
      <c r="H24" s="43"/>
      <c r="I24" s="43"/>
      <c r="J24" s="43"/>
      <c r="K24" s="43"/>
      <c r="L24" s="44"/>
      <c r="M24" s="43"/>
      <c r="N24" s="43"/>
      <c r="O24" s="43"/>
      <c r="P24" s="43"/>
      <c r="Q24" s="44"/>
      <c r="R24" s="43"/>
      <c r="S24" s="43"/>
      <c r="T24" s="43"/>
      <c r="U24" s="43"/>
      <c r="V24" s="44"/>
      <c r="W24" s="31"/>
      <c r="X24" s="31"/>
      <c r="Y24" s="31"/>
      <c r="Z24" s="31"/>
      <c r="AA24" s="31"/>
      <c r="AB24" s="35"/>
      <c r="AC24" s="31"/>
      <c r="AD24" s="31"/>
      <c r="AE24" s="31"/>
      <c r="AF24" s="34"/>
      <c r="AG24" s="35"/>
      <c r="AH24" s="31"/>
      <c r="AI24" s="31"/>
      <c r="AJ24" s="31"/>
      <c r="AK24" s="34"/>
      <c r="AL24" s="31"/>
      <c r="AM24" s="31"/>
      <c r="AN24" s="31"/>
      <c r="AO24" s="31"/>
      <c r="AP24" s="31"/>
      <c r="AQ24" s="66"/>
      <c r="AR24" s="31"/>
      <c r="AS24" s="31"/>
      <c r="AT24" s="31"/>
      <c r="AU24" s="31"/>
      <c r="AV24" s="34"/>
      <c r="AW24" s="31"/>
      <c r="AX24" s="31"/>
      <c r="AY24" s="31"/>
      <c r="AZ24" s="31"/>
      <c r="BA24" s="31"/>
      <c r="BB24" s="35"/>
      <c r="BC24" s="31"/>
      <c r="BD24" s="31"/>
      <c r="BE24" s="31"/>
      <c r="BF24" s="31"/>
      <c r="BG24" s="35"/>
      <c r="BH24" s="31"/>
      <c r="BI24" s="31"/>
      <c r="BJ24" s="31"/>
      <c r="BK24" s="34"/>
      <c r="BL24" s="35"/>
      <c r="BM24" s="31"/>
      <c r="BN24" s="31"/>
      <c r="BO24" s="31"/>
      <c r="BP24" s="34"/>
      <c r="BQ24" s="35"/>
      <c r="BR24" s="31"/>
      <c r="BS24" s="31"/>
      <c r="BT24" s="31"/>
      <c r="BU24" s="34"/>
      <c r="BV24" s="35"/>
      <c r="BW24" s="31"/>
      <c r="BX24" s="31"/>
      <c r="BY24" s="31"/>
      <c r="BZ24" s="34"/>
      <c r="CA24" s="41">
        <f t="shared" ref="CA24:CA29" si="5">SUM(C24:BZ24)</f>
        <v>0</v>
      </c>
      <c r="CB24" s="42">
        <f>CA24*$D$11/100</f>
        <v>0</v>
      </c>
    </row>
    <row r="25" spans="1:140" ht="12.75" customHeight="1" thickBot="1" x14ac:dyDescent="0.25">
      <c r="A25" s="73" t="s">
        <v>37</v>
      </c>
      <c r="B25" s="74"/>
      <c r="C25" s="39"/>
      <c r="D25" s="43"/>
      <c r="E25" s="43"/>
      <c r="F25" s="43"/>
      <c r="G25" s="44"/>
      <c r="H25" s="43"/>
      <c r="I25" s="43"/>
      <c r="J25" s="43"/>
      <c r="K25" s="43"/>
      <c r="L25" s="44"/>
      <c r="M25" s="43"/>
      <c r="N25" s="43"/>
      <c r="O25" s="43"/>
      <c r="P25" s="43"/>
      <c r="Q25" s="44"/>
      <c r="R25" s="43"/>
      <c r="S25" s="43"/>
      <c r="T25" s="43"/>
      <c r="U25" s="43"/>
      <c r="V25" s="44"/>
      <c r="W25" s="31"/>
      <c r="X25" s="31"/>
      <c r="Y25" s="31"/>
      <c r="Z25" s="31"/>
      <c r="AA25" s="31"/>
      <c r="AB25" s="35"/>
      <c r="AC25" s="31"/>
      <c r="AD25" s="31"/>
      <c r="AE25" s="31"/>
      <c r="AF25" s="34"/>
      <c r="AG25" s="35"/>
      <c r="AH25" s="31"/>
      <c r="AI25" s="31"/>
      <c r="AJ25" s="31"/>
      <c r="AK25" s="34"/>
      <c r="AL25" s="31"/>
      <c r="AM25" s="31"/>
      <c r="AN25" s="31"/>
      <c r="AO25" s="31"/>
      <c r="AP25" s="31"/>
      <c r="AQ25" s="66"/>
      <c r="AR25" s="31"/>
      <c r="AS25" s="31"/>
      <c r="AT25" s="31"/>
      <c r="AU25" s="31"/>
      <c r="AV25" s="34"/>
      <c r="AW25" s="31"/>
      <c r="AX25" s="31"/>
      <c r="AY25" s="31"/>
      <c r="AZ25" s="31"/>
      <c r="BA25" s="31"/>
      <c r="BB25" s="35"/>
      <c r="BC25" s="31"/>
      <c r="BD25" s="31"/>
      <c r="BE25" s="31"/>
      <c r="BF25" s="31"/>
      <c r="BG25" s="35"/>
      <c r="BH25" s="31"/>
      <c r="BI25" s="31"/>
      <c r="BJ25" s="31"/>
      <c r="BK25" s="34"/>
      <c r="BL25" s="35"/>
      <c r="BM25" s="31"/>
      <c r="BN25" s="31"/>
      <c r="BO25" s="31"/>
      <c r="BP25" s="34"/>
      <c r="BQ25" s="35"/>
      <c r="BR25" s="31"/>
      <c r="BS25" s="31"/>
      <c r="BT25" s="31"/>
      <c r="BU25" s="34"/>
      <c r="BV25" s="35"/>
      <c r="BW25" s="31"/>
      <c r="BX25" s="31"/>
      <c r="BY25" s="31"/>
      <c r="BZ25" s="34"/>
      <c r="CA25" s="41">
        <f t="shared" si="5"/>
        <v>0</v>
      </c>
      <c r="CB25" s="42">
        <f>CA25*$C$11/100</f>
        <v>0</v>
      </c>
    </row>
    <row r="26" spans="1:140" ht="12.75" customHeight="1" thickBot="1" x14ac:dyDescent="0.25">
      <c r="A26" s="73" t="s">
        <v>38</v>
      </c>
      <c r="B26" s="74"/>
      <c r="C26" s="39"/>
      <c r="D26" s="43"/>
      <c r="E26" s="43"/>
      <c r="F26" s="43"/>
      <c r="G26" s="44"/>
      <c r="H26" s="43"/>
      <c r="I26" s="43"/>
      <c r="J26" s="43"/>
      <c r="K26" s="43"/>
      <c r="L26" s="44"/>
      <c r="M26" s="43"/>
      <c r="N26" s="43"/>
      <c r="O26" s="43"/>
      <c r="P26" s="43"/>
      <c r="Q26" s="44"/>
      <c r="R26" s="43"/>
      <c r="S26" s="43"/>
      <c r="T26" s="43"/>
      <c r="U26" s="43"/>
      <c r="V26" s="44"/>
      <c r="W26" s="31"/>
      <c r="X26" s="31"/>
      <c r="Y26" s="31"/>
      <c r="Z26" s="31"/>
      <c r="AA26" s="31"/>
      <c r="AB26" s="35"/>
      <c r="AC26" s="31"/>
      <c r="AD26" s="31"/>
      <c r="AE26" s="31"/>
      <c r="AF26" s="34"/>
      <c r="AG26" s="35"/>
      <c r="AH26" s="31"/>
      <c r="AI26" s="31"/>
      <c r="AJ26" s="31"/>
      <c r="AK26" s="34"/>
      <c r="AL26" s="31"/>
      <c r="AM26" s="31"/>
      <c r="AN26" s="31"/>
      <c r="AO26" s="31"/>
      <c r="AP26" s="31"/>
      <c r="AQ26" s="66"/>
      <c r="AR26" s="31"/>
      <c r="AS26" s="31"/>
      <c r="AT26" s="31"/>
      <c r="AU26" s="31"/>
      <c r="AV26" s="34"/>
      <c r="AW26" s="31"/>
      <c r="AX26" s="31"/>
      <c r="AY26" s="31"/>
      <c r="AZ26" s="31"/>
      <c r="BA26" s="31"/>
      <c r="BB26" s="35"/>
      <c r="BC26" s="31"/>
      <c r="BD26" s="31"/>
      <c r="BE26" s="31"/>
      <c r="BF26" s="31"/>
      <c r="BG26" s="35"/>
      <c r="BH26" s="31"/>
      <c r="BI26" s="31"/>
      <c r="BJ26" s="31"/>
      <c r="BK26" s="34"/>
      <c r="BL26" s="35"/>
      <c r="BM26" s="31"/>
      <c r="BN26" s="31"/>
      <c r="BO26" s="31"/>
      <c r="BP26" s="34"/>
      <c r="BQ26" s="35"/>
      <c r="BR26" s="31"/>
      <c r="BS26" s="31"/>
      <c r="BT26" s="31"/>
      <c r="BU26" s="34"/>
      <c r="BV26" s="35"/>
      <c r="BW26" s="31"/>
      <c r="BX26" s="31"/>
      <c r="BY26" s="31"/>
      <c r="BZ26" s="34"/>
      <c r="CA26" s="41">
        <f t="shared" si="5"/>
        <v>0</v>
      </c>
      <c r="CB26" s="42">
        <f>CA26*$C$11/100</f>
        <v>0</v>
      </c>
    </row>
    <row r="27" spans="1:140" ht="12.75" customHeight="1" thickBot="1" x14ac:dyDescent="0.25">
      <c r="A27" s="75" t="s">
        <v>39</v>
      </c>
      <c r="B27" s="76"/>
      <c r="C27" s="39"/>
      <c r="D27" s="43"/>
      <c r="E27" s="43"/>
      <c r="F27" s="43"/>
      <c r="G27" s="44"/>
      <c r="H27" s="43"/>
      <c r="I27" s="43"/>
      <c r="J27" s="43"/>
      <c r="K27" s="43"/>
      <c r="L27" s="44"/>
      <c r="M27" s="43"/>
      <c r="N27" s="43"/>
      <c r="O27" s="43"/>
      <c r="P27" s="43"/>
      <c r="Q27" s="44"/>
      <c r="R27" s="43"/>
      <c r="S27" s="43"/>
      <c r="T27" s="43"/>
      <c r="U27" s="43"/>
      <c r="V27" s="44"/>
      <c r="W27" s="31"/>
      <c r="X27" s="31"/>
      <c r="Y27" s="31"/>
      <c r="Z27" s="31"/>
      <c r="AA27" s="31"/>
      <c r="AB27" s="35"/>
      <c r="AC27" s="31"/>
      <c r="AD27" s="31"/>
      <c r="AE27" s="31"/>
      <c r="AF27" s="34"/>
      <c r="AG27" s="35"/>
      <c r="AH27" s="31"/>
      <c r="AI27" s="31"/>
      <c r="AJ27" s="31"/>
      <c r="AK27" s="34"/>
      <c r="AL27" s="31"/>
      <c r="AM27" s="31"/>
      <c r="AN27" s="31"/>
      <c r="AO27" s="31"/>
      <c r="AP27" s="31"/>
      <c r="AQ27" s="66"/>
      <c r="AR27" s="31"/>
      <c r="AS27" s="31"/>
      <c r="AT27" s="31"/>
      <c r="AU27" s="31"/>
      <c r="AV27" s="34"/>
      <c r="AW27" s="31"/>
      <c r="AX27" s="31"/>
      <c r="AY27" s="31"/>
      <c r="AZ27" s="31"/>
      <c r="BA27" s="31"/>
      <c r="BB27" s="35"/>
      <c r="BC27" s="31"/>
      <c r="BD27" s="31"/>
      <c r="BE27" s="31"/>
      <c r="BF27" s="31"/>
      <c r="BG27" s="35"/>
      <c r="BH27" s="31"/>
      <c r="BI27" s="31"/>
      <c r="BJ27" s="31"/>
      <c r="BK27" s="34"/>
      <c r="BL27" s="35"/>
      <c r="BM27" s="31"/>
      <c r="BN27" s="31"/>
      <c r="BO27" s="31"/>
      <c r="BP27" s="34"/>
      <c r="BQ27" s="35"/>
      <c r="BR27" s="31"/>
      <c r="BS27" s="31"/>
      <c r="BT27" s="31"/>
      <c r="BU27" s="34"/>
      <c r="BV27" s="35"/>
      <c r="BW27" s="31"/>
      <c r="BX27" s="31"/>
      <c r="BY27" s="31"/>
      <c r="BZ27" s="34"/>
      <c r="CA27" s="41">
        <f t="shared" si="5"/>
        <v>0</v>
      </c>
      <c r="CB27" s="42">
        <f t="shared" ref="CB27" si="6">CA27*$C$11/100</f>
        <v>0</v>
      </c>
    </row>
    <row r="28" spans="1:140" ht="12.75" customHeight="1" thickBot="1" x14ac:dyDescent="0.25">
      <c r="A28" s="75" t="s">
        <v>40</v>
      </c>
      <c r="B28" s="76"/>
      <c r="C28" s="39"/>
      <c r="D28" s="39"/>
      <c r="E28" s="39"/>
      <c r="F28" s="39"/>
      <c r="G28" s="57"/>
      <c r="H28" s="39"/>
      <c r="I28" s="39"/>
      <c r="J28" s="39"/>
      <c r="K28" s="39"/>
      <c r="L28" s="57"/>
      <c r="M28" s="39"/>
      <c r="N28" s="39"/>
      <c r="O28" s="39"/>
      <c r="P28" s="39"/>
      <c r="Q28" s="57"/>
      <c r="R28" s="39"/>
      <c r="S28" s="39"/>
      <c r="T28" s="39"/>
      <c r="U28" s="39"/>
      <c r="V28" s="57"/>
      <c r="W28" s="31"/>
      <c r="X28" s="31"/>
      <c r="Y28" s="31"/>
      <c r="Z28" s="31"/>
      <c r="AA28" s="31"/>
      <c r="AB28" s="35"/>
      <c r="AC28" s="31"/>
      <c r="AD28" s="31"/>
      <c r="AE28" s="31"/>
      <c r="AF28" s="34"/>
      <c r="AG28" s="35"/>
      <c r="AH28" s="31"/>
      <c r="AI28" s="31"/>
      <c r="AJ28" s="31"/>
      <c r="AK28" s="34"/>
      <c r="AL28" s="31"/>
      <c r="AM28" s="31"/>
      <c r="AN28" s="31"/>
      <c r="AO28" s="31"/>
      <c r="AP28" s="31"/>
      <c r="AQ28" s="66"/>
      <c r="AR28" s="31"/>
      <c r="AS28" s="31"/>
      <c r="AT28" s="31"/>
      <c r="AU28" s="31"/>
      <c r="AV28" s="34"/>
      <c r="AW28" s="39"/>
      <c r="AX28" s="39"/>
      <c r="AY28" s="39"/>
      <c r="AZ28" s="39"/>
      <c r="BA28" s="39"/>
      <c r="BB28" s="35"/>
      <c r="BC28" s="31"/>
      <c r="BD28" s="31"/>
      <c r="BE28" s="31"/>
      <c r="BF28" s="31"/>
      <c r="BG28" s="35"/>
      <c r="BH28" s="31"/>
      <c r="BI28" s="31"/>
      <c r="BJ28" s="31"/>
      <c r="BK28" s="34"/>
      <c r="BL28" s="35"/>
      <c r="BM28" s="31"/>
      <c r="BN28" s="31"/>
      <c r="BO28" s="31"/>
      <c r="BP28" s="34"/>
      <c r="BQ28" s="35"/>
      <c r="BR28" s="31"/>
      <c r="BS28" s="31"/>
      <c r="BT28" s="31"/>
      <c r="BU28" s="34"/>
      <c r="BV28" s="35"/>
      <c r="BW28" s="31"/>
      <c r="BX28" s="31"/>
      <c r="BY28" s="31"/>
      <c r="BZ28" s="34"/>
      <c r="CA28" s="41">
        <f t="shared" si="5"/>
        <v>0</v>
      </c>
      <c r="CB28" s="42">
        <f>CA28*$C$11/100</f>
        <v>0</v>
      </c>
    </row>
    <row r="29" spans="1:140" ht="12.75" customHeight="1" thickBot="1" x14ac:dyDescent="0.25">
      <c r="A29" s="85" t="s">
        <v>41</v>
      </c>
      <c r="B29" s="86"/>
      <c r="C29" s="39"/>
      <c r="D29" s="39"/>
      <c r="E29" s="39"/>
      <c r="F29" s="39"/>
      <c r="G29" s="57"/>
      <c r="H29" s="39"/>
      <c r="I29" s="39"/>
      <c r="J29" s="39"/>
      <c r="K29" s="39"/>
      <c r="L29" s="57"/>
      <c r="M29" s="39"/>
      <c r="N29" s="39"/>
      <c r="O29" s="39"/>
      <c r="P29" s="39"/>
      <c r="Q29" s="57"/>
      <c r="R29" s="39"/>
      <c r="S29" s="39"/>
      <c r="T29" s="39"/>
      <c r="U29" s="39"/>
      <c r="V29" s="57"/>
      <c r="W29" s="31"/>
      <c r="X29" s="31"/>
      <c r="Y29" s="31"/>
      <c r="Z29" s="31"/>
      <c r="AA29" s="31"/>
      <c r="AB29" s="35"/>
      <c r="AC29" s="31"/>
      <c r="AD29" s="31"/>
      <c r="AE29" s="31"/>
      <c r="AF29" s="34"/>
      <c r="AG29" s="35"/>
      <c r="AH29" s="31"/>
      <c r="AI29" s="31"/>
      <c r="AJ29" s="31"/>
      <c r="AK29" s="34"/>
      <c r="AL29" s="31"/>
      <c r="AM29" s="31"/>
      <c r="AN29" s="31"/>
      <c r="AO29" s="31"/>
      <c r="AP29" s="31"/>
      <c r="AQ29" s="66"/>
      <c r="AR29" s="31"/>
      <c r="AS29" s="31"/>
      <c r="AT29" s="31"/>
      <c r="AU29" s="31"/>
      <c r="AV29" s="34"/>
      <c r="AW29" s="39"/>
      <c r="AX29" s="39"/>
      <c r="AY29" s="39"/>
      <c r="AZ29" s="39"/>
      <c r="BA29" s="39"/>
      <c r="BB29" s="35"/>
      <c r="BC29" s="31"/>
      <c r="BD29" s="31"/>
      <c r="BE29" s="31"/>
      <c r="BF29" s="31"/>
      <c r="BG29" s="35"/>
      <c r="BH29" s="31"/>
      <c r="BI29" s="31"/>
      <c r="BJ29" s="31"/>
      <c r="BK29" s="34"/>
      <c r="BL29" s="35"/>
      <c r="BM29" s="31"/>
      <c r="BN29" s="31"/>
      <c r="BO29" s="31"/>
      <c r="BP29" s="34"/>
      <c r="BQ29" s="35"/>
      <c r="BR29" s="31"/>
      <c r="BS29" s="31"/>
      <c r="BT29" s="31"/>
      <c r="BU29" s="34"/>
      <c r="BV29" s="35"/>
      <c r="BW29" s="31"/>
      <c r="BX29" s="31"/>
      <c r="BY29" s="31"/>
      <c r="BZ29" s="34"/>
      <c r="CA29" s="41">
        <f t="shared" si="5"/>
        <v>0</v>
      </c>
      <c r="CB29" s="42">
        <f>CA29*$C$11/100</f>
        <v>0</v>
      </c>
    </row>
    <row r="30" spans="1:140" s="1" customFormat="1" ht="12.75" customHeight="1" thickBot="1" x14ac:dyDescent="0.25">
      <c r="A30" s="81" t="s">
        <v>42</v>
      </c>
      <c r="B30" s="82"/>
      <c r="C30" s="45">
        <f t="shared" ref="C30:AA30" si="7">SUM(C23:C29)</f>
        <v>0</v>
      </c>
      <c r="D30" s="45">
        <f t="shared" si="7"/>
        <v>0</v>
      </c>
      <c r="E30" s="45">
        <f t="shared" si="7"/>
        <v>0</v>
      </c>
      <c r="F30" s="45">
        <f t="shared" si="7"/>
        <v>0</v>
      </c>
      <c r="G30" s="45">
        <f t="shared" si="7"/>
        <v>0</v>
      </c>
      <c r="H30" s="46">
        <f t="shared" si="7"/>
        <v>0</v>
      </c>
      <c r="I30" s="45">
        <f t="shared" si="7"/>
        <v>0</v>
      </c>
      <c r="J30" s="45">
        <f t="shared" si="7"/>
        <v>0</v>
      </c>
      <c r="K30" s="45">
        <f t="shared" si="7"/>
        <v>0</v>
      </c>
      <c r="L30" s="45">
        <f t="shared" si="7"/>
        <v>0</v>
      </c>
      <c r="M30" s="46">
        <f t="shared" si="7"/>
        <v>0</v>
      </c>
      <c r="N30" s="45">
        <f t="shared" si="7"/>
        <v>0</v>
      </c>
      <c r="O30" s="45">
        <f t="shared" si="7"/>
        <v>0</v>
      </c>
      <c r="P30" s="45">
        <f t="shared" si="7"/>
        <v>0</v>
      </c>
      <c r="Q30" s="45">
        <f t="shared" si="7"/>
        <v>0</v>
      </c>
      <c r="R30" s="46">
        <f t="shared" si="7"/>
        <v>0</v>
      </c>
      <c r="S30" s="45">
        <f t="shared" si="7"/>
        <v>0</v>
      </c>
      <c r="T30" s="45">
        <f t="shared" si="7"/>
        <v>0</v>
      </c>
      <c r="U30" s="45">
        <f t="shared" si="7"/>
        <v>0</v>
      </c>
      <c r="V30" s="45">
        <f t="shared" si="7"/>
        <v>0</v>
      </c>
      <c r="W30" s="46">
        <f t="shared" si="7"/>
        <v>0</v>
      </c>
      <c r="X30" s="45">
        <f t="shared" si="7"/>
        <v>0</v>
      </c>
      <c r="Y30" s="45">
        <f t="shared" si="7"/>
        <v>0</v>
      </c>
      <c r="Z30" s="45">
        <f t="shared" si="7"/>
        <v>0</v>
      </c>
      <c r="AA30" s="45">
        <f t="shared" si="7"/>
        <v>0</v>
      </c>
      <c r="AB30" s="46">
        <f t="shared" ref="AB30:BG30" si="8">SUM(AB23:AB29)</f>
        <v>0</v>
      </c>
      <c r="AC30" s="45">
        <f t="shared" si="8"/>
        <v>0</v>
      </c>
      <c r="AD30" s="45">
        <f t="shared" si="8"/>
        <v>0</v>
      </c>
      <c r="AE30" s="45">
        <f t="shared" si="8"/>
        <v>0</v>
      </c>
      <c r="AF30" s="60">
        <f t="shared" si="8"/>
        <v>0</v>
      </c>
      <c r="AG30" s="46">
        <f t="shared" si="8"/>
        <v>0</v>
      </c>
      <c r="AH30" s="45">
        <f t="shared" si="8"/>
        <v>0</v>
      </c>
      <c r="AI30" s="45">
        <f t="shared" si="8"/>
        <v>0</v>
      </c>
      <c r="AJ30" s="45">
        <f t="shared" si="8"/>
        <v>0</v>
      </c>
      <c r="AK30" s="45">
        <f t="shared" si="8"/>
        <v>0</v>
      </c>
      <c r="AL30" s="46">
        <f t="shared" si="8"/>
        <v>0</v>
      </c>
      <c r="AM30" s="45">
        <f t="shared" si="8"/>
        <v>0</v>
      </c>
      <c r="AN30" s="45">
        <f t="shared" si="8"/>
        <v>0</v>
      </c>
      <c r="AO30" s="45">
        <f t="shared" si="8"/>
        <v>0</v>
      </c>
      <c r="AP30" s="45">
        <f t="shared" si="8"/>
        <v>0</v>
      </c>
      <c r="AQ30" s="67"/>
      <c r="AR30" s="45">
        <f t="shared" si="8"/>
        <v>0</v>
      </c>
      <c r="AS30" s="45">
        <f t="shared" si="8"/>
        <v>0</v>
      </c>
      <c r="AT30" s="45">
        <f t="shared" si="8"/>
        <v>0</v>
      </c>
      <c r="AU30" s="45">
        <f t="shared" si="8"/>
        <v>0</v>
      </c>
      <c r="AV30" s="45">
        <f t="shared" si="8"/>
        <v>0</v>
      </c>
      <c r="AW30" s="46">
        <f t="shared" si="8"/>
        <v>0</v>
      </c>
      <c r="AX30" s="45">
        <f t="shared" si="8"/>
        <v>0</v>
      </c>
      <c r="AY30" s="45">
        <f t="shared" si="8"/>
        <v>0</v>
      </c>
      <c r="AZ30" s="45">
        <f t="shared" si="8"/>
        <v>0</v>
      </c>
      <c r="BA30" s="45">
        <f t="shared" si="8"/>
        <v>0</v>
      </c>
      <c r="BB30" s="46">
        <f t="shared" si="8"/>
        <v>0</v>
      </c>
      <c r="BC30" s="45">
        <f t="shared" si="8"/>
        <v>0</v>
      </c>
      <c r="BD30" s="45">
        <f t="shared" si="8"/>
        <v>0</v>
      </c>
      <c r="BE30" s="45">
        <f t="shared" si="8"/>
        <v>0</v>
      </c>
      <c r="BF30" s="45">
        <f t="shared" si="8"/>
        <v>0</v>
      </c>
      <c r="BG30" s="62">
        <f t="shared" si="8"/>
        <v>0</v>
      </c>
      <c r="BH30" s="61">
        <f t="shared" ref="BH30:BK30" si="9">SUM(BH23:BH29)</f>
        <v>0</v>
      </c>
      <c r="BI30" s="61">
        <f t="shared" si="9"/>
        <v>0</v>
      </c>
      <c r="BJ30" s="61">
        <f t="shared" si="9"/>
        <v>0</v>
      </c>
      <c r="BK30" s="63">
        <f t="shared" si="9"/>
        <v>0</v>
      </c>
      <c r="BL30" s="62">
        <f t="shared" ref="BL30" si="10">SUM(BL23:BL29)</f>
        <v>0</v>
      </c>
      <c r="BM30" s="61">
        <f t="shared" ref="BM30" si="11">SUM(BM23:BM29)</f>
        <v>0</v>
      </c>
      <c r="BN30" s="61">
        <f t="shared" ref="BN30" si="12">SUM(BN23:BN29)</f>
        <v>0</v>
      </c>
      <c r="BO30" s="61">
        <f t="shared" ref="BO30" si="13">SUM(BO23:BO29)</f>
        <v>0</v>
      </c>
      <c r="BP30" s="63">
        <f t="shared" ref="BP30" si="14">SUM(BP23:BP29)</f>
        <v>0</v>
      </c>
      <c r="BQ30" s="62">
        <f t="shared" ref="BQ30" si="15">SUM(BQ23:BQ29)</f>
        <v>0</v>
      </c>
      <c r="BR30" s="61">
        <f t="shared" ref="BR30" si="16">SUM(BR23:BR29)</f>
        <v>0</v>
      </c>
      <c r="BS30" s="61">
        <f t="shared" ref="BS30" si="17">SUM(BS23:BS29)</f>
        <v>0</v>
      </c>
      <c r="BT30" s="61">
        <f t="shared" ref="BT30" si="18">SUM(BT23:BT29)</f>
        <v>0</v>
      </c>
      <c r="BU30" s="63">
        <f t="shared" ref="BU30" si="19">SUM(BU23:BU29)</f>
        <v>0</v>
      </c>
      <c r="BV30" s="62">
        <f t="shared" ref="BV30:BZ30" si="20">SUM(BV23:BV29)</f>
        <v>0</v>
      </c>
      <c r="BW30" s="61">
        <f t="shared" si="20"/>
        <v>0</v>
      </c>
      <c r="BX30" s="61">
        <f t="shared" si="20"/>
        <v>0</v>
      </c>
      <c r="BY30" s="61">
        <f t="shared" si="20"/>
        <v>0</v>
      </c>
      <c r="BZ30" s="63">
        <f t="shared" si="20"/>
        <v>0</v>
      </c>
      <c r="CA30" s="47">
        <f>SUM(CA23:CA29)</f>
        <v>0</v>
      </c>
      <c r="CB30" s="48">
        <f>SUM(CB23:CB29)</f>
        <v>0</v>
      </c>
      <c r="CC30" s="3"/>
    </row>
    <row r="31" spans="1:140" ht="12.75" customHeight="1" x14ac:dyDescent="0.2">
      <c r="A31" s="83"/>
      <c r="B31" s="83"/>
      <c r="Q31" s="49"/>
      <c r="R31" s="49"/>
    </row>
    <row r="32" spans="1:140" ht="12.75" customHeight="1" x14ac:dyDescent="0.2">
      <c r="C32" s="50"/>
    </row>
    <row r="33" spans="1:92" customFormat="1" ht="15.75" x14ac:dyDescent="0.25">
      <c r="A33" s="51" t="s">
        <v>43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92" customFormat="1" ht="15" x14ac:dyDescent="0.25">
      <c r="A34" s="17" t="s">
        <v>44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92" customFormat="1" ht="15" x14ac:dyDescent="0.25">
      <c r="A35" s="17" t="s">
        <v>45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92" customFormat="1" ht="15" x14ac:dyDescent="0.25">
      <c r="A36" s="17" t="s">
        <v>46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92" customFormat="1" ht="15" x14ac:dyDescent="0.25">
      <c r="A37" s="17" t="s">
        <v>47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92" customFormat="1" ht="15" x14ac:dyDescent="0.25">
      <c r="A38" s="17" t="s">
        <v>48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92" s="38" customFormat="1" ht="15" x14ac:dyDescent="0.25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52"/>
    </row>
    <row r="40" spans="1:92" customFormat="1" ht="15" x14ac:dyDescent="0.25">
      <c r="A40" s="17" t="s">
        <v>50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92" customFormat="1" ht="15" x14ac:dyDescent="0.25">
      <c r="A41" s="17" t="s">
        <v>51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92" customFormat="1" ht="15" x14ac:dyDescent="0.25">
      <c r="A42" s="1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</row>
    <row r="43" spans="1:92" customFormat="1" ht="15" x14ac:dyDescent="0.25">
      <c r="A43" s="17" t="s">
        <v>52</v>
      </c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92" customFormat="1" ht="15" x14ac:dyDescent="0.25">
      <c r="A44" s="53" t="s">
        <v>53</v>
      </c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92" customFormat="1" ht="15" x14ac:dyDescent="0.25">
      <c r="A45" s="17" t="s">
        <v>54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92" customFormat="1" ht="15" x14ac:dyDescent="0.25">
      <c r="A46" s="54" t="s">
        <v>55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92" ht="12.75" customHeight="1" x14ac:dyDescent="0.2"/>
    <row r="48" spans="1:92" ht="12.75" customHeight="1" x14ac:dyDescent="0.2">
      <c r="A48" s="1"/>
    </row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</sheetData>
  <mergeCells count="27">
    <mergeCell ref="BV20:BZ20"/>
    <mergeCell ref="BQ20:BU20"/>
    <mergeCell ref="BL20:BP20"/>
    <mergeCell ref="A30:B30"/>
    <mergeCell ref="A31:B31"/>
    <mergeCell ref="BB20:BF20"/>
    <mergeCell ref="W20:AA20"/>
    <mergeCell ref="A29:B29"/>
    <mergeCell ref="AB20:AF20"/>
    <mergeCell ref="AG20:AK20"/>
    <mergeCell ref="AL20:AP20"/>
    <mergeCell ref="AR20:AV20"/>
    <mergeCell ref="AW20:BA20"/>
    <mergeCell ref="A21:B21"/>
    <mergeCell ref="A22:B22"/>
    <mergeCell ref="A23:B23"/>
    <mergeCell ref="A24:B24"/>
    <mergeCell ref="BG20:BK20"/>
    <mergeCell ref="A26:B26"/>
    <mergeCell ref="A28:B28"/>
    <mergeCell ref="A20:B20"/>
    <mergeCell ref="C20:G20"/>
    <mergeCell ref="H20:L20"/>
    <mergeCell ref="M20:Q20"/>
    <mergeCell ref="R20:V20"/>
    <mergeCell ref="A25:B25"/>
    <mergeCell ref="A27:B27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707BD96-7B42-41B1-BA1A-184906373C22}">
          <x14:formula1>
            <xm:f>Sheet2!$E$3:$E$6</xm:f>
          </x14:formula1>
          <xm:sqref>C10:D10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A76EE-11D2-4AB0-A605-5A3DA481D3CE}">
  <dimension ref="A1:G9"/>
  <sheetViews>
    <sheetView workbookViewId="0">
      <selection activeCell="M14" sqref="M14"/>
    </sheetView>
  </sheetViews>
  <sheetFormatPr defaultRowHeight="15" x14ac:dyDescent="0.25"/>
  <cols>
    <col min="6" max="6" width="15.5703125" customWidth="1"/>
    <col min="7" max="7" width="7" bestFit="1" customWidth="1"/>
  </cols>
  <sheetData>
    <row r="1" spans="1:7" x14ac:dyDescent="0.25">
      <c r="F1" s="3" t="s">
        <v>56</v>
      </c>
    </row>
    <row r="2" spans="1:7" x14ac:dyDescent="0.25">
      <c r="C2" s="55"/>
      <c r="F2" t="s">
        <v>57</v>
      </c>
    </row>
    <row r="3" spans="1:7" x14ac:dyDescent="0.25">
      <c r="A3" s="3" t="s">
        <v>58</v>
      </c>
      <c r="C3" s="55"/>
      <c r="E3" s="58" t="s">
        <v>58</v>
      </c>
      <c r="G3">
        <v>4.2961</v>
      </c>
    </row>
    <row r="4" spans="1:7" x14ac:dyDescent="0.25">
      <c r="A4" s="3" t="s">
        <v>59</v>
      </c>
      <c r="C4" s="55"/>
      <c r="E4" s="59" t="s">
        <v>59</v>
      </c>
      <c r="G4" s="3">
        <v>4.2865000000000002</v>
      </c>
    </row>
    <row r="5" spans="1:7" x14ac:dyDescent="0.25">
      <c r="A5" s="3" t="s">
        <v>60</v>
      </c>
      <c r="C5" s="55"/>
      <c r="E5" s="59" t="s">
        <v>60</v>
      </c>
      <c r="G5" s="56">
        <v>4.5359999999999996</v>
      </c>
    </row>
    <row r="6" spans="1:7" x14ac:dyDescent="0.25">
      <c r="A6" s="3" t="s">
        <v>61</v>
      </c>
      <c r="C6" s="55"/>
      <c r="E6" s="59" t="s">
        <v>61</v>
      </c>
      <c r="G6" s="56">
        <v>5.67</v>
      </c>
    </row>
    <row r="7" spans="1:7" x14ac:dyDescent="0.25">
      <c r="A7" s="3"/>
      <c r="C7" s="55"/>
      <c r="E7" s="3"/>
      <c r="G7" s="3"/>
    </row>
    <row r="8" spans="1:7" x14ac:dyDescent="0.25">
      <c r="C8" s="55"/>
      <c r="E8" s="3"/>
      <c r="F8" s="3"/>
    </row>
    <row r="9" spans="1:7" x14ac:dyDescent="0.25">
      <c r="C9" s="5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151DDA7C95DF458F48786DF5E52C57" ma:contentTypeVersion="10" ma:contentTypeDescription="Create a new document." ma:contentTypeScope="" ma:versionID="b842e0fc4a3d94037852552edc4e0957">
  <xsd:schema xmlns:xsd="http://www.w3.org/2001/XMLSchema" xmlns:xs="http://www.w3.org/2001/XMLSchema" xmlns:p="http://schemas.microsoft.com/office/2006/metadata/properties" xmlns:ns2="a73c4f44-59d3-4782-ad57-7cd8d77cc50e" xmlns:ns3="e0ca4fa0-1481-4e79-a827-c4b57e9dfdd9" targetNamespace="http://schemas.microsoft.com/office/2006/metadata/properties" ma:root="true" ma:fieldsID="313058f01b6be6f62e42c1655c88affb" ns2:_="" ns3:_="">
    <xsd:import namespace="a73c4f44-59d3-4782-ad57-7cd8d77cc50e"/>
    <xsd:import namespace="e0ca4fa0-1481-4e79-a827-c4b57e9dfd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c4f44-59d3-4782-ad57-7cd8d77cc5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cc199aee-c9a0-4a54-92cc-438e89d47a08}" ma:internalName="TaxCatchAll" ma:showField="CatchAllData" ma:web="a73c4f44-59d3-4782-ad57-7cd8d77cc5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a4fa0-1481-4e79-a827-c4b57e9df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d842b64-b1f6-4448-b00e-e644affff4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73c4f44-59d3-4782-ad57-7cd8d77cc50e">Z3U6UTCWDC2Q-1581415568-4709</_dlc_DocId>
    <_dlc_DocIdUrl xmlns="a73c4f44-59d3-4782-ad57-7cd8d77cc50e">
      <Url>https://northumberland365.sharepoint.com/sites/Fin-CorporateFinance/_layouts/15/DocIdRedir.aspx?ID=Z3U6UTCWDC2Q-1581415568-4709</Url>
      <Description>Z3U6UTCWDC2Q-1581415568-4709</Description>
    </_dlc_DocIdUrl>
    <lcf76f155ced4ddcb4097134ff3c332f xmlns="e0ca4fa0-1481-4e79-a827-c4b57e9dfdd9">
      <Terms xmlns="http://schemas.microsoft.com/office/infopath/2007/PartnerControls"/>
    </lcf76f155ced4ddcb4097134ff3c332f>
    <TaxCatchAll xmlns="a73c4f44-59d3-4782-ad57-7cd8d77cc50e" xsi:nil="true"/>
  </documentManagement>
</p:properties>
</file>

<file path=customXml/itemProps1.xml><?xml version="1.0" encoding="utf-8"?>
<ds:datastoreItem xmlns:ds="http://schemas.openxmlformats.org/officeDocument/2006/customXml" ds:itemID="{1B434111-31A4-4CB6-A593-248E93252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3c4f44-59d3-4782-ad57-7cd8d77cc50e"/>
    <ds:schemaRef ds:uri="e0ca4fa0-1481-4e79-a827-c4b57e9dfd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E73F35-87A2-4C2C-BCB3-F7CF0D8BDDD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33043E5-5F09-4302-8214-406E2FBE09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F2365D-3F19-4423-B355-DCCADB4C022D}">
  <ds:schemaRefs>
    <ds:schemaRef ds:uri="http://schemas.openxmlformats.org/package/2006/metadata/core-properties"/>
    <ds:schemaRef ds:uri="e0ca4fa0-1481-4e79-a827-c4b57e9dfdd9"/>
    <ds:schemaRef ds:uri="http://schemas.microsoft.com/office/2006/documentManagement/types"/>
    <ds:schemaRef ds:uri="http://purl.org/dc/terms/"/>
    <ds:schemaRef ds:uri="http://schemas.microsoft.com/office/2006/metadata/properties"/>
    <ds:schemaRef ds:uri="a73c4f44-59d3-4782-ad57-7cd8d77cc50e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Northumberland County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Denham</dc:creator>
  <cp:keywords/>
  <dc:description/>
  <cp:lastModifiedBy>Michelle Denham</cp:lastModifiedBy>
  <cp:revision/>
  <dcterms:created xsi:type="dcterms:W3CDTF">2025-01-06T10:09:36Z</dcterms:created>
  <dcterms:modified xsi:type="dcterms:W3CDTF">2026-08-27T12:26:39Z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0x0101003E151DDA7C95DF458F48786DF5E52C57</vt:lpwstr>
  </property>
  <property fmtid="{D5CDD505-2E9C-101B-9397-08002B2CF9AE}" pid="5" name="MediaServiceImageTags">
    <vt:lpwstr/>
  </property>
  <property fmtid="{D5CDD505-2E9C-101B-9397-08002B2CF9AE}" pid="6" name="_dlc_DocIdItemGuid">
    <vt:lpwstr>4e05fce6-a752-4c56-9e42-af32a2714291</vt:lpwstr>
  </property>
</Properties>
</file>